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A硕士\文章所需数据\Figure 1\ELISA\"/>
    </mc:Choice>
  </mc:AlternateContent>
  <xr:revisionPtr revIDLastSave="0" documentId="13_ncr:1_{06A3D902-9EB7-4A04-8AF8-9CC43F4297E9}" xr6:coauthVersionLast="47" xr6:coauthVersionMax="47" xr10:uidLastSave="{00000000-0000-0000-0000-000000000000}"/>
  <bookViews>
    <workbookView xWindow="2745" yWindow="-14850" windowWidth="21600" windowHeight="134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3" i="1"/>
  <c r="D11" i="1" l="1"/>
  <c r="D10" i="1"/>
  <c r="D9" i="1"/>
  <c r="D8" i="1"/>
  <c r="D7" i="1"/>
  <c r="D6" i="1"/>
  <c r="D5" i="1"/>
  <c r="D4" i="1"/>
  <c r="O3" i="1" l="1"/>
  <c r="O11" i="1"/>
  <c r="O18" i="1"/>
  <c r="O22" i="1"/>
  <c r="O38" i="1"/>
  <c r="O4" i="1"/>
  <c r="O12" i="1"/>
  <c r="O19" i="1"/>
  <c r="O27" i="1"/>
  <c r="O35" i="1"/>
  <c r="O13" i="1"/>
  <c r="O20" i="1"/>
  <c r="O28" i="1"/>
  <c r="O36" i="1"/>
  <c r="O21" i="1"/>
  <c r="O29" i="1"/>
  <c r="O15" i="1"/>
  <c r="O5" i="1"/>
  <c r="O6" i="1"/>
  <c r="O7" i="1"/>
  <c r="O8" i="1"/>
  <c r="O23" i="1"/>
  <c r="O31" i="1"/>
  <c r="O39" i="1"/>
  <c r="O17" i="1"/>
  <c r="O34" i="1"/>
  <c r="O14" i="1"/>
  <c r="O37" i="1"/>
  <c r="O30" i="1"/>
  <c r="O9" i="1"/>
  <c r="O16" i="1"/>
  <c r="O24" i="1"/>
  <c r="O32" i="1"/>
  <c r="O25" i="1"/>
  <c r="O33" i="1"/>
  <c r="O26" i="1"/>
  <c r="O10" i="1"/>
  <c r="F8" i="1"/>
  <c r="F4" i="1"/>
  <c r="F10" i="1"/>
  <c r="F6" i="1"/>
  <c r="F9" i="1"/>
  <c r="F7" i="1"/>
  <c r="F5" i="1"/>
  <c r="F11" i="1"/>
</calcChain>
</file>

<file path=xl/sharedStrings.xml><?xml version="1.0" encoding="utf-8"?>
<sst xmlns="http://schemas.openxmlformats.org/spreadsheetml/2006/main" count="53" uniqueCount="51">
  <si>
    <t>标曲</t>
    <phoneticPr fontId="2" type="noConversion"/>
  </si>
  <si>
    <t>OD1</t>
    <phoneticPr fontId="1" type="noConversion"/>
  </si>
  <si>
    <t>OD2</t>
    <phoneticPr fontId="1" type="noConversion"/>
  </si>
  <si>
    <t>CON1</t>
    <phoneticPr fontId="2" type="noConversion"/>
  </si>
  <si>
    <t>CON2</t>
  </si>
  <si>
    <t>CON3</t>
  </si>
  <si>
    <t>CON4</t>
  </si>
  <si>
    <t>CON5</t>
  </si>
  <si>
    <t>CON6</t>
  </si>
  <si>
    <t>LPS1</t>
    <phoneticPr fontId="2" type="noConversion"/>
  </si>
  <si>
    <t>LPS2</t>
  </si>
  <si>
    <t>LPS3</t>
  </si>
  <si>
    <t>LPS4</t>
  </si>
  <si>
    <t>LPS5</t>
  </si>
  <si>
    <t>LPS6</t>
  </si>
  <si>
    <t>LPS+2%Leu1</t>
    <phoneticPr fontId="2" type="noConversion"/>
  </si>
  <si>
    <t>LPS+2%Leu2</t>
  </si>
  <si>
    <t>LPS+2%Leu3</t>
  </si>
  <si>
    <t>LPS+2%Leu4</t>
  </si>
  <si>
    <t>LPS+2%Leu5</t>
  </si>
  <si>
    <t>a    =        0.00369</t>
  </si>
  <si>
    <t>LPS+2%Leu6</t>
  </si>
  <si>
    <t>b    =        0.00952</t>
  </si>
  <si>
    <t>LPS+2%Leu7</t>
  </si>
  <si>
    <t>c    =       -0.00001</t>
  </si>
  <si>
    <t>LPS+2%Leu8</t>
  </si>
  <si>
    <t>r^2  =        0.99941</t>
  </si>
  <si>
    <t>LPS+5%Leu1</t>
    <phoneticPr fontId="2" type="noConversion"/>
  </si>
  <si>
    <t>LPS+5%Leu2</t>
  </si>
  <si>
    <t>LPS+5%Leu3</t>
  </si>
  <si>
    <t>LPS+5%Leu4</t>
  </si>
  <si>
    <t>LPS+5%Leu5</t>
  </si>
  <si>
    <t>LPS+5%Leu6</t>
  </si>
  <si>
    <t>LPS+5%Leu7</t>
  </si>
  <si>
    <t>LPS+2%+5%Leu2</t>
  </si>
  <si>
    <t>LPS+2%+5%Leu3</t>
  </si>
  <si>
    <t>LPS+2%+5%Leu4</t>
  </si>
  <si>
    <t>LPS+2%+5%Leu5</t>
  </si>
  <si>
    <t>LPS+2%+5%Leu6</t>
  </si>
  <si>
    <t>LPS+2%+5%Leu7</t>
  </si>
  <si>
    <t>LPS+2%+5%Leu8</t>
  </si>
  <si>
    <t>LPS7</t>
  </si>
  <si>
    <t>LPS+5%Leu8</t>
  </si>
  <si>
    <t>LPS+2%+5%Leu1</t>
    <phoneticPr fontId="1" type="noConversion"/>
  </si>
  <si>
    <t>Average OD value</t>
    <phoneticPr fontId="1" type="noConversion"/>
  </si>
  <si>
    <t>Concentration</t>
  </si>
  <si>
    <t>Corrected OD value</t>
  </si>
  <si>
    <t>Block</t>
    <phoneticPr fontId="2" type="noConversion"/>
  </si>
  <si>
    <t xml:space="preserve"> y = a + b*x + c*x^2</t>
    <phoneticPr fontId="1" type="noConversion"/>
  </si>
  <si>
    <t>Measured OD value</t>
  </si>
  <si>
    <t>Concentration after 5-fold dilution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</si>
</sst>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);[Red]\(0.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186810</xdr:colOff>
      <xdr:row>0</xdr:row>
      <xdr:rowOff>75316</xdr:rowOff>
    </xdr:from>
    <xdr:to>
      <xdr:col>11</xdr:col>
      <xdr:colOff>144723</xdr:colOff>
      <xdr:row>17</xdr:row>
      <xdr:rowOff>132046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44410" y="75316"/>
          <a:ext cx="3259913" cy="30793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69850</xdr:colOff>
          <xdr:row>1</xdr:row>
          <xdr:rowOff>69850</xdr:rowOff>
        </xdr:from>
        <xdr:to>
          <xdr:col>21</xdr:col>
          <xdr:colOff>450850</xdr:colOff>
          <xdr:row>13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40"/>
  <sheetViews>
    <sheetView tabSelected="1" workbookViewId="0">
      <selection activeCell="S19" sqref="S19"/>
    </sheetView>
  </sheetViews>
  <sheetFormatPr defaultRowHeight="14" x14ac:dyDescent="0.3"/>
  <cols>
    <col min="1" max="12" width="8.6640625" style="2"/>
    <col min="13" max="13" width="14.08203125" style="2" customWidth="1"/>
    <col min="14" max="15" width="8.6640625" style="2"/>
    <col min="16" max="16" width="8.5" style="2" bestFit="1" customWidth="1"/>
    <col min="17" max="16384" width="8.6640625" style="2"/>
  </cols>
  <sheetData>
    <row r="2" spans="2:18" x14ac:dyDescent="0.3">
      <c r="B2" s="1" t="s">
        <v>0</v>
      </c>
      <c r="N2" s="2" t="s">
        <v>49</v>
      </c>
      <c r="O2" s="2" t="s">
        <v>46</v>
      </c>
      <c r="P2" s="2" t="s">
        <v>50</v>
      </c>
      <c r="Q2" s="2" t="s">
        <v>45</v>
      </c>
    </row>
    <row r="3" spans="2:18" x14ac:dyDescent="0.3">
      <c r="B3" s="3" t="s">
        <v>1</v>
      </c>
      <c r="C3" s="3" t="s">
        <v>2</v>
      </c>
      <c r="D3" s="3" t="s">
        <v>44</v>
      </c>
      <c r="E3" s="3" t="s">
        <v>45</v>
      </c>
      <c r="F3" s="3" t="s">
        <v>46</v>
      </c>
      <c r="M3" s="2" t="s">
        <v>3</v>
      </c>
      <c r="N3" s="2">
        <v>8.6499999999999994E-2</v>
      </c>
      <c r="O3" s="2">
        <f>N3-$D$11</f>
        <v>1.4949999999999991E-2</v>
      </c>
      <c r="P3" s="4">
        <v>1.1836</v>
      </c>
      <c r="Q3" s="2">
        <f>P3*5</f>
        <v>5.9180000000000001</v>
      </c>
      <c r="R3" s="2">
        <v>5.9180000000000001</v>
      </c>
    </row>
    <row r="4" spans="2:18" x14ac:dyDescent="0.3">
      <c r="B4" s="3">
        <v>2.7027000000000001</v>
      </c>
      <c r="C4" s="3">
        <v>2.8033999999999999</v>
      </c>
      <c r="D4" s="5">
        <f>AVERAGE(B4:C4)</f>
        <v>2.75305</v>
      </c>
      <c r="E4" s="5">
        <v>500</v>
      </c>
      <c r="F4" s="3">
        <f t="shared" ref="F4:F11" si="0">D4-$D$11</f>
        <v>2.6814999999999998</v>
      </c>
      <c r="M4" s="2" t="s">
        <v>4</v>
      </c>
      <c r="N4" s="2">
        <v>0.1133</v>
      </c>
      <c r="O4" s="2">
        <f t="shared" ref="O4:O39" si="1">N4-$D$11</f>
        <v>4.1749999999999995E-2</v>
      </c>
      <c r="P4" s="4">
        <v>4.0106999999999999</v>
      </c>
      <c r="Q4" s="2">
        <f t="shared" ref="Q4:Q39" si="2">P4*5</f>
        <v>20.0535</v>
      </c>
      <c r="R4" s="2">
        <v>20.0535</v>
      </c>
    </row>
    <row r="5" spans="2:18" x14ac:dyDescent="0.3">
      <c r="B5" s="3">
        <v>1.9524999999999999</v>
      </c>
      <c r="C5" s="3">
        <v>1.8855999999999999</v>
      </c>
      <c r="D5" s="5">
        <f t="shared" ref="D5:D11" si="3">AVERAGE(B5:C5)</f>
        <v>1.9190499999999999</v>
      </c>
      <c r="E5" s="5">
        <v>250</v>
      </c>
      <c r="F5" s="3">
        <f t="shared" si="0"/>
        <v>1.8474999999999999</v>
      </c>
      <c r="M5" s="2" t="s">
        <v>5</v>
      </c>
      <c r="N5" s="2">
        <v>5.8700000000000002E-2</v>
      </c>
      <c r="O5" s="2">
        <f t="shared" si="1"/>
        <v>-1.285E-2</v>
      </c>
      <c r="P5" s="4">
        <v>-1.7338</v>
      </c>
      <c r="Q5" s="2">
        <f t="shared" si="2"/>
        <v>-8.6690000000000005</v>
      </c>
      <c r="R5" s="1">
        <v>0</v>
      </c>
    </row>
    <row r="6" spans="2:18" x14ac:dyDescent="0.3">
      <c r="B6" s="3">
        <v>1.1124000000000001</v>
      </c>
      <c r="C6" s="3">
        <v>1.1112</v>
      </c>
      <c r="D6" s="5">
        <f t="shared" si="3"/>
        <v>1.1118000000000001</v>
      </c>
      <c r="E6" s="5">
        <v>125</v>
      </c>
      <c r="F6" s="3">
        <f t="shared" si="0"/>
        <v>1.0402500000000001</v>
      </c>
      <c r="M6" s="2" t="s">
        <v>6</v>
      </c>
      <c r="N6" s="2">
        <v>9.5600000000000004E-2</v>
      </c>
      <c r="O6" s="2">
        <f t="shared" si="1"/>
        <v>2.4050000000000002E-2</v>
      </c>
      <c r="P6" s="4">
        <v>2.1419000000000001</v>
      </c>
      <c r="Q6" s="2">
        <f t="shared" si="2"/>
        <v>10.7095</v>
      </c>
      <c r="R6" s="2">
        <v>10.7095</v>
      </c>
    </row>
    <row r="7" spans="2:18" x14ac:dyDescent="0.3">
      <c r="B7" s="3">
        <v>0.65300000000000002</v>
      </c>
      <c r="C7" s="3">
        <v>0.68020000000000003</v>
      </c>
      <c r="D7" s="5">
        <f t="shared" si="3"/>
        <v>0.66660000000000008</v>
      </c>
      <c r="E7" s="5">
        <v>62.5</v>
      </c>
      <c r="F7" s="3">
        <f t="shared" si="0"/>
        <v>0.59505000000000008</v>
      </c>
      <c r="M7" s="2" t="s">
        <v>7</v>
      </c>
      <c r="N7" s="2">
        <v>4.9599999999999998E-2</v>
      </c>
      <c r="O7" s="2">
        <f t="shared" si="1"/>
        <v>-2.1950000000000004E-2</v>
      </c>
      <c r="P7" s="4">
        <v>-2.6854</v>
      </c>
      <c r="Q7" s="2">
        <f t="shared" si="2"/>
        <v>-13.427</v>
      </c>
      <c r="R7" s="1">
        <v>0</v>
      </c>
    </row>
    <row r="8" spans="2:18" x14ac:dyDescent="0.3">
      <c r="B8" s="3">
        <v>0.34699999999999998</v>
      </c>
      <c r="C8" s="3">
        <v>0.3705</v>
      </c>
      <c r="D8" s="5">
        <f t="shared" si="3"/>
        <v>0.35875000000000001</v>
      </c>
      <c r="E8" s="5">
        <v>31.25</v>
      </c>
      <c r="F8" s="3">
        <f t="shared" si="0"/>
        <v>0.28720000000000001</v>
      </c>
      <c r="M8" s="2" t="s">
        <v>8</v>
      </c>
      <c r="N8" s="2">
        <v>6.1800000000000001E-2</v>
      </c>
      <c r="O8" s="2">
        <f t="shared" si="1"/>
        <v>-9.7500000000000017E-3</v>
      </c>
      <c r="P8" s="4">
        <v>-1.4092</v>
      </c>
      <c r="Q8" s="2">
        <f t="shared" si="2"/>
        <v>-7.0460000000000003</v>
      </c>
      <c r="R8" s="1">
        <v>0</v>
      </c>
    </row>
    <row r="9" spans="2:18" x14ac:dyDescent="0.3">
      <c r="B9" s="3">
        <v>0.2215</v>
      </c>
      <c r="C9" s="3">
        <v>0.22270000000000001</v>
      </c>
      <c r="D9" s="5">
        <f t="shared" si="3"/>
        <v>0.22210000000000002</v>
      </c>
      <c r="E9" s="5">
        <v>15.625</v>
      </c>
      <c r="F9" s="3">
        <f t="shared" si="0"/>
        <v>0.15055000000000002</v>
      </c>
      <c r="M9" s="2" t="s">
        <v>9</v>
      </c>
      <c r="N9" s="2">
        <v>0.22919999999999999</v>
      </c>
      <c r="O9" s="2">
        <f t="shared" si="1"/>
        <v>0.15764999999999998</v>
      </c>
      <c r="P9" s="4">
        <v>16.409199999999998</v>
      </c>
      <c r="Q9" s="2">
        <f t="shared" si="2"/>
        <v>82.045999999999992</v>
      </c>
      <c r="R9" s="2">
        <v>82.045999999999992</v>
      </c>
    </row>
    <row r="10" spans="2:18" x14ac:dyDescent="0.3">
      <c r="B10" s="3">
        <v>0.13469999999999999</v>
      </c>
      <c r="C10" s="3">
        <v>0.14660000000000001</v>
      </c>
      <c r="D10" s="5">
        <f t="shared" si="3"/>
        <v>0.14065</v>
      </c>
      <c r="E10" s="5">
        <v>7.8</v>
      </c>
      <c r="F10" s="3">
        <f t="shared" si="0"/>
        <v>6.9099999999999995E-2</v>
      </c>
      <c r="M10" s="2" t="s">
        <v>10</v>
      </c>
      <c r="N10" s="2">
        <v>0.24249999999999999</v>
      </c>
      <c r="O10" s="2">
        <f t="shared" si="1"/>
        <v>0.17094999999999999</v>
      </c>
      <c r="P10" s="4">
        <v>17.8505</v>
      </c>
      <c r="Q10" s="2">
        <f t="shared" si="2"/>
        <v>89.252499999999998</v>
      </c>
      <c r="R10" s="2">
        <v>89.252499999999998</v>
      </c>
    </row>
    <row r="11" spans="2:18" x14ac:dyDescent="0.3">
      <c r="B11" s="3">
        <v>6.9800000000000001E-2</v>
      </c>
      <c r="C11" s="3">
        <v>7.3300000000000004E-2</v>
      </c>
      <c r="D11" s="5">
        <f t="shared" si="3"/>
        <v>7.1550000000000002E-2</v>
      </c>
      <c r="E11" s="5">
        <v>0</v>
      </c>
      <c r="F11" s="3">
        <f t="shared" si="0"/>
        <v>0</v>
      </c>
      <c r="M11" s="2" t="s">
        <v>11</v>
      </c>
      <c r="N11" s="2">
        <v>0.21199999999999999</v>
      </c>
      <c r="O11" s="2">
        <f t="shared" si="1"/>
        <v>0.14044999999999999</v>
      </c>
      <c r="P11" s="4">
        <v>14.5511</v>
      </c>
      <c r="Q11" s="2">
        <f t="shared" si="2"/>
        <v>72.755499999999998</v>
      </c>
      <c r="R11" s="2">
        <v>72.755499999999998</v>
      </c>
    </row>
    <row r="12" spans="2:18" x14ac:dyDescent="0.3">
      <c r="M12" s="2" t="s">
        <v>12</v>
      </c>
      <c r="N12" s="2">
        <v>0.21529999999999999</v>
      </c>
      <c r="O12" s="2">
        <f t="shared" si="1"/>
        <v>0.14374999999999999</v>
      </c>
      <c r="P12" s="4">
        <v>14.9071</v>
      </c>
      <c r="Q12" s="2">
        <f t="shared" si="2"/>
        <v>74.535499999999999</v>
      </c>
      <c r="R12" s="2">
        <v>74.535499999999999</v>
      </c>
    </row>
    <row r="13" spans="2:18" x14ac:dyDescent="0.3">
      <c r="M13" s="2" t="s">
        <v>13</v>
      </c>
      <c r="N13" s="2">
        <v>0.1988</v>
      </c>
      <c r="O13" s="2">
        <f t="shared" si="1"/>
        <v>0.12725</v>
      </c>
      <c r="P13" s="4">
        <v>13.1295</v>
      </c>
      <c r="Q13" s="2">
        <f t="shared" si="2"/>
        <v>65.647500000000008</v>
      </c>
      <c r="R13" s="2">
        <v>65.647500000000008</v>
      </c>
    </row>
    <row r="14" spans="2:18" x14ac:dyDescent="0.3">
      <c r="B14" s="2" t="s">
        <v>47</v>
      </c>
      <c r="C14" s="5">
        <v>7.1550000000000002E-2</v>
      </c>
      <c r="M14" s="2" t="s">
        <v>14</v>
      </c>
      <c r="N14" s="2">
        <v>0.25169999999999998</v>
      </c>
      <c r="O14" s="2">
        <f t="shared" si="1"/>
        <v>0.18014999999999998</v>
      </c>
      <c r="P14" s="4">
        <v>18.849699999999999</v>
      </c>
      <c r="Q14" s="2">
        <f t="shared" si="2"/>
        <v>94.248499999999993</v>
      </c>
      <c r="R14" s="2">
        <v>94.248499999999993</v>
      </c>
    </row>
    <row r="15" spans="2:18" x14ac:dyDescent="0.3">
      <c r="M15" s="2" t="s">
        <v>41</v>
      </c>
      <c r="N15" s="2">
        <v>0.18010000000000001</v>
      </c>
      <c r="O15" s="2">
        <f t="shared" si="1"/>
        <v>0.10855000000000001</v>
      </c>
      <c r="P15" s="4">
        <v>11.122</v>
      </c>
      <c r="Q15" s="2">
        <f t="shared" si="2"/>
        <v>55.61</v>
      </c>
      <c r="R15" s="2">
        <v>55.61</v>
      </c>
    </row>
    <row r="16" spans="2:18" x14ac:dyDescent="0.3">
      <c r="M16" s="2" t="s">
        <v>15</v>
      </c>
      <c r="N16" s="2">
        <v>0.1484</v>
      </c>
      <c r="O16" s="2">
        <f t="shared" si="1"/>
        <v>7.6850000000000002E-2</v>
      </c>
      <c r="P16" s="4">
        <v>7.7356999999999996</v>
      </c>
      <c r="Q16" s="2">
        <f t="shared" si="2"/>
        <v>38.6785</v>
      </c>
      <c r="R16" s="2">
        <v>38.6785</v>
      </c>
    </row>
    <row r="17" spans="9:18" x14ac:dyDescent="0.3">
      <c r="M17" s="2" t="s">
        <v>16</v>
      </c>
      <c r="N17" s="2">
        <v>0.1105</v>
      </c>
      <c r="O17" s="2">
        <f t="shared" si="1"/>
        <v>3.8949999999999999E-2</v>
      </c>
      <c r="P17" s="4">
        <v>3.7147000000000001</v>
      </c>
      <c r="Q17" s="2">
        <f t="shared" si="2"/>
        <v>18.573499999999999</v>
      </c>
      <c r="R17" s="2">
        <v>18.573499999999999</v>
      </c>
    </row>
    <row r="18" spans="9:18" x14ac:dyDescent="0.3">
      <c r="M18" s="2" t="s">
        <v>17</v>
      </c>
      <c r="N18" s="2">
        <v>0.185</v>
      </c>
      <c r="O18" s="2">
        <f t="shared" si="1"/>
        <v>0.11345</v>
      </c>
      <c r="P18" s="4">
        <v>11.6473</v>
      </c>
      <c r="Q18" s="2">
        <f t="shared" si="2"/>
        <v>58.236499999999999</v>
      </c>
      <c r="R18" s="2">
        <v>58.236499999999999</v>
      </c>
    </row>
    <row r="19" spans="9:18" x14ac:dyDescent="0.3">
      <c r="I19" s="2" t="s">
        <v>48</v>
      </c>
      <c r="M19" s="2" t="s">
        <v>18</v>
      </c>
      <c r="N19" s="2">
        <v>0.1168</v>
      </c>
      <c r="O19" s="2">
        <f t="shared" si="1"/>
        <v>4.5249999999999999E-2</v>
      </c>
      <c r="P19" s="4">
        <v>4.3810000000000002</v>
      </c>
      <c r="Q19" s="2">
        <f t="shared" si="2"/>
        <v>21.905000000000001</v>
      </c>
      <c r="R19" s="2">
        <v>21.905000000000001</v>
      </c>
    </row>
    <row r="20" spans="9:18" x14ac:dyDescent="0.3">
      <c r="I20" s="2" t="s">
        <v>20</v>
      </c>
      <c r="M20" s="2" t="s">
        <v>19</v>
      </c>
      <c r="N20" s="2">
        <v>0.1333</v>
      </c>
      <c r="O20" s="2">
        <f t="shared" si="1"/>
        <v>6.1749999999999999E-2</v>
      </c>
      <c r="P20" s="4">
        <v>6.1300999999999997</v>
      </c>
      <c r="Q20" s="2">
        <f t="shared" si="2"/>
        <v>30.650499999999997</v>
      </c>
      <c r="R20" s="2">
        <v>30.650499999999997</v>
      </c>
    </row>
    <row r="21" spans="9:18" x14ac:dyDescent="0.3">
      <c r="I21" s="2" t="s">
        <v>22</v>
      </c>
      <c r="M21" s="2" t="s">
        <v>21</v>
      </c>
      <c r="N21" s="2">
        <v>0.15509999999999999</v>
      </c>
      <c r="O21" s="2">
        <f t="shared" si="1"/>
        <v>8.3549999999999985E-2</v>
      </c>
      <c r="P21" s="4">
        <v>8.4497</v>
      </c>
      <c r="Q21" s="2">
        <f t="shared" si="2"/>
        <v>42.2485</v>
      </c>
      <c r="R21" s="2">
        <v>42.2485</v>
      </c>
    </row>
    <row r="22" spans="9:18" x14ac:dyDescent="0.3">
      <c r="I22" s="2" t="s">
        <v>24</v>
      </c>
      <c r="M22" s="2" t="s">
        <v>23</v>
      </c>
      <c r="N22" s="2">
        <v>0.1076</v>
      </c>
      <c r="O22" s="2">
        <f t="shared" si="1"/>
        <v>3.6049999999999999E-2</v>
      </c>
      <c r="P22" s="4">
        <v>3.4081999999999999</v>
      </c>
      <c r="Q22" s="2">
        <f t="shared" si="2"/>
        <v>17.041</v>
      </c>
      <c r="R22" s="2">
        <v>17.041</v>
      </c>
    </row>
    <row r="23" spans="9:18" x14ac:dyDescent="0.3">
      <c r="I23" s="2" t="s">
        <v>26</v>
      </c>
      <c r="M23" s="2" t="s">
        <v>25</v>
      </c>
      <c r="N23" s="2">
        <v>0.1076</v>
      </c>
      <c r="O23" s="2">
        <f t="shared" si="1"/>
        <v>3.6049999999999999E-2</v>
      </c>
      <c r="P23" s="4">
        <v>3.4081999999999999</v>
      </c>
      <c r="Q23" s="2">
        <f t="shared" si="2"/>
        <v>17.041</v>
      </c>
      <c r="R23" s="2">
        <v>17.041</v>
      </c>
    </row>
    <row r="24" spans="9:18" x14ac:dyDescent="0.3">
      <c r="M24" s="2" t="s">
        <v>27</v>
      </c>
      <c r="N24" s="2">
        <v>0.1265</v>
      </c>
      <c r="O24" s="2">
        <f t="shared" si="1"/>
        <v>5.4949999999999999E-2</v>
      </c>
      <c r="P24" s="4">
        <v>5.4085999999999999</v>
      </c>
      <c r="Q24" s="2">
        <f t="shared" si="2"/>
        <v>27.042999999999999</v>
      </c>
      <c r="R24" s="2">
        <v>27.042999999999999</v>
      </c>
    </row>
    <row r="25" spans="9:18" x14ac:dyDescent="0.3">
      <c r="M25" s="2" t="s">
        <v>28</v>
      </c>
      <c r="N25" s="2">
        <v>9.2399999999999996E-2</v>
      </c>
      <c r="O25" s="2">
        <f t="shared" si="1"/>
        <v>2.0849999999999994E-2</v>
      </c>
      <c r="P25" s="4">
        <v>1.8047</v>
      </c>
      <c r="Q25" s="2">
        <f t="shared" si="2"/>
        <v>9.0235000000000003</v>
      </c>
      <c r="R25" s="2">
        <v>9.0235000000000003</v>
      </c>
    </row>
    <row r="26" spans="9:18" x14ac:dyDescent="0.3">
      <c r="M26" s="2" t="s">
        <v>29</v>
      </c>
      <c r="N26" s="2">
        <v>0.1295</v>
      </c>
      <c r="O26" s="2">
        <f t="shared" si="1"/>
        <v>5.7950000000000002E-2</v>
      </c>
      <c r="P26" s="4">
        <v>5.7267999999999999</v>
      </c>
      <c r="Q26" s="2">
        <f t="shared" si="2"/>
        <v>28.634</v>
      </c>
      <c r="R26" s="2">
        <v>28.634</v>
      </c>
    </row>
    <row r="27" spans="9:18" x14ac:dyDescent="0.3">
      <c r="M27" s="2" t="s">
        <v>30</v>
      </c>
      <c r="N27" s="2">
        <v>0.14230000000000001</v>
      </c>
      <c r="O27" s="2">
        <f t="shared" si="1"/>
        <v>7.0750000000000007E-2</v>
      </c>
      <c r="P27" s="4">
        <v>7.0865</v>
      </c>
      <c r="Q27" s="2">
        <f t="shared" si="2"/>
        <v>35.432499999999997</v>
      </c>
      <c r="R27" s="2">
        <v>35.432499999999997</v>
      </c>
    </row>
    <row r="28" spans="9:18" x14ac:dyDescent="0.3">
      <c r="M28" s="2" t="s">
        <v>31</v>
      </c>
      <c r="N28" s="2">
        <v>0.16250000000000001</v>
      </c>
      <c r="O28" s="2">
        <f t="shared" si="1"/>
        <v>9.0950000000000003E-2</v>
      </c>
      <c r="P28" s="4">
        <v>9.2393000000000001</v>
      </c>
      <c r="Q28" s="2">
        <f t="shared" si="2"/>
        <v>46.1965</v>
      </c>
      <c r="R28" s="2">
        <v>46.1965</v>
      </c>
    </row>
    <row r="29" spans="9:18" x14ac:dyDescent="0.3">
      <c r="M29" s="2" t="s">
        <v>32</v>
      </c>
      <c r="N29" s="2">
        <v>0.1181</v>
      </c>
      <c r="O29" s="2">
        <f t="shared" si="1"/>
        <v>4.6549999999999994E-2</v>
      </c>
      <c r="P29" s="4">
        <v>4.5186000000000002</v>
      </c>
      <c r="Q29" s="2">
        <f t="shared" si="2"/>
        <v>22.593</v>
      </c>
      <c r="R29" s="2">
        <v>22.593</v>
      </c>
    </row>
    <row r="30" spans="9:18" x14ac:dyDescent="0.3">
      <c r="M30" s="2" t="s">
        <v>33</v>
      </c>
      <c r="N30" s="2">
        <v>0.1555</v>
      </c>
      <c r="O30" s="2">
        <f t="shared" si="1"/>
        <v>8.3949999999999997E-2</v>
      </c>
      <c r="P30" s="4">
        <v>8.4923000000000002</v>
      </c>
      <c r="Q30" s="2">
        <f t="shared" si="2"/>
        <v>42.461500000000001</v>
      </c>
      <c r="R30" s="2">
        <v>42.461500000000001</v>
      </c>
    </row>
    <row r="31" spans="9:18" x14ac:dyDescent="0.3">
      <c r="M31" s="2" t="s">
        <v>42</v>
      </c>
      <c r="N31" s="2">
        <v>0.19070000000000001</v>
      </c>
      <c r="O31" s="2">
        <f t="shared" si="1"/>
        <v>0.11915000000000001</v>
      </c>
      <c r="P31" s="4">
        <v>12.259</v>
      </c>
      <c r="Q31" s="2">
        <f t="shared" si="2"/>
        <v>61.295000000000002</v>
      </c>
      <c r="R31" s="2">
        <v>61.295000000000002</v>
      </c>
    </row>
    <row r="32" spans="9:18" x14ac:dyDescent="0.3">
      <c r="M32" s="2" t="s">
        <v>43</v>
      </c>
      <c r="N32" s="2">
        <v>0.14929999999999999</v>
      </c>
      <c r="O32" s="2">
        <f t="shared" si="1"/>
        <v>7.7749999999999986E-2</v>
      </c>
      <c r="P32" s="4">
        <v>7.8315999999999999</v>
      </c>
      <c r="Q32" s="2">
        <f t="shared" si="2"/>
        <v>39.158000000000001</v>
      </c>
      <c r="R32" s="2">
        <v>39.158000000000001</v>
      </c>
    </row>
    <row r="33" spans="13:21" x14ac:dyDescent="0.3">
      <c r="M33" s="2" t="s">
        <v>34</v>
      </c>
      <c r="N33" s="2">
        <v>0.10009999999999999</v>
      </c>
      <c r="O33" s="2">
        <f t="shared" si="1"/>
        <v>2.8549999999999992E-2</v>
      </c>
      <c r="P33" s="4">
        <v>2.6164000000000001</v>
      </c>
      <c r="Q33" s="2">
        <f t="shared" si="2"/>
        <v>13.082000000000001</v>
      </c>
      <c r="R33" s="2">
        <v>13.082000000000001</v>
      </c>
    </row>
    <row r="34" spans="13:21" x14ac:dyDescent="0.3">
      <c r="M34" s="2" t="s">
        <v>35</v>
      </c>
      <c r="N34" s="2">
        <v>0.13100000000000001</v>
      </c>
      <c r="O34" s="2">
        <f t="shared" si="1"/>
        <v>5.9450000000000003E-2</v>
      </c>
      <c r="P34" s="4">
        <v>5.8860000000000001</v>
      </c>
      <c r="Q34" s="2">
        <f t="shared" si="2"/>
        <v>29.43</v>
      </c>
      <c r="R34" s="2">
        <v>29.43</v>
      </c>
    </row>
    <row r="35" spans="13:21" x14ac:dyDescent="0.3">
      <c r="M35" s="2" t="s">
        <v>36</v>
      </c>
      <c r="N35" s="2">
        <v>0.18290000000000001</v>
      </c>
      <c r="O35" s="2">
        <f t="shared" si="1"/>
        <v>0.11135</v>
      </c>
      <c r="P35" s="4">
        <v>11.4221</v>
      </c>
      <c r="Q35" s="2">
        <f t="shared" si="2"/>
        <v>57.110500000000002</v>
      </c>
      <c r="R35" s="2">
        <v>57.110500000000002</v>
      </c>
    </row>
    <row r="36" spans="13:21" x14ac:dyDescent="0.3">
      <c r="M36" s="2" t="s">
        <v>37</v>
      </c>
      <c r="N36" s="2">
        <v>0.1547</v>
      </c>
      <c r="O36" s="2">
        <f t="shared" si="1"/>
        <v>8.3150000000000002E-2</v>
      </c>
      <c r="P36" s="4">
        <v>8.407</v>
      </c>
      <c r="Q36" s="2">
        <f t="shared" si="2"/>
        <v>42.034999999999997</v>
      </c>
      <c r="R36" s="2">
        <v>42.034999999999997</v>
      </c>
    </row>
    <row r="37" spans="13:21" x14ac:dyDescent="0.3">
      <c r="M37" s="2" t="s">
        <v>38</v>
      </c>
      <c r="N37" s="2">
        <v>0.1502</v>
      </c>
      <c r="O37" s="2">
        <f t="shared" si="1"/>
        <v>7.8649999999999998E-2</v>
      </c>
      <c r="P37" s="4">
        <v>7.9273999999999996</v>
      </c>
      <c r="Q37" s="2">
        <f t="shared" si="2"/>
        <v>39.637</v>
      </c>
      <c r="R37" s="2">
        <v>39.637</v>
      </c>
    </row>
    <row r="38" spans="13:21" x14ac:dyDescent="0.3">
      <c r="M38" s="2" t="s">
        <v>39</v>
      </c>
      <c r="N38" s="2">
        <v>0.20960000000000001</v>
      </c>
      <c r="O38" s="2">
        <f t="shared" si="1"/>
        <v>0.13805000000000001</v>
      </c>
      <c r="P38" s="4">
        <v>14.292400000000001</v>
      </c>
      <c r="Q38" s="2">
        <f t="shared" si="2"/>
        <v>71.462000000000003</v>
      </c>
      <c r="R38" s="2">
        <v>71.462000000000003</v>
      </c>
    </row>
    <row r="39" spans="13:21" x14ac:dyDescent="0.3">
      <c r="M39" s="2" t="s">
        <v>40</v>
      </c>
      <c r="N39" s="2">
        <v>0.11600000000000001</v>
      </c>
      <c r="O39" s="2">
        <f t="shared" si="1"/>
        <v>4.4450000000000003E-2</v>
      </c>
      <c r="P39" s="4">
        <v>4.2964000000000002</v>
      </c>
      <c r="Q39" s="2">
        <f t="shared" si="2"/>
        <v>21.481999999999999</v>
      </c>
      <c r="R39" s="2">
        <v>21.481999999999999</v>
      </c>
    </row>
    <row r="40" spans="13:21" x14ac:dyDescent="0.3">
      <c r="T40" s="6"/>
      <c r="U40" s="6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8.Document" shapeId="1027" r:id="rId4">
          <objectPr defaultSize="0" r:id="rId5">
            <anchor moveWithCells="1">
              <from>
                <xdr:col>18</xdr:col>
                <xdr:colOff>69850</xdr:colOff>
                <xdr:row>1</xdr:row>
                <xdr:rowOff>69850</xdr:rowOff>
              </from>
              <to>
                <xdr:col>21</xdr:col>
                <xdr:colOff>450850</xdr:colOff>
                <xdr:row>13</xdr:row>
                <xdr:rowOff>95250</xdr:rowOff>
              </to>
            </anchor>
          </objectPr>
        </oleObject>
      </mc:Choice>
      <mc:Fallback>
        <oleObject progId="Prism8.Document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刘瑶</dc:creator>
  <cp:lastModifiedBy>Yao Liu</cp:lastModifiedBy>
  <dcterms:created xsi:type="dcterms:W3CDTF">2015-06-05T18:19:34Z</dcterms:created>
  <dcterms:modified xsi:type="dcterms:W3CDTF">2024-01-18T02:57:40Z</dcterms:modified>
</cp:coreProperties>
</file>